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<sst xmlns="http://schemas.openxmlformats.org/spreadsheetml/2006/main" uniqueCount="36">
  <si>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</si>
  <si>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</si>
  <si>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</si>
  <si>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</si>
  <si>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</si>
  <si>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</si>
  <si>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</si>
  <si>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</si>
  <si>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</si>
  <si>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</si>
  <si>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</si>
  <si>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</si>
  <si>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INGRESOS</t>
  </si>
  <si>
    <t>OTROS INGRESOS</t>
  </si>
  <si>
    <t>FONDEO BANAMEX</t>
  </si>
  <si>
    <t>FONDEO  BANORTE</t>
  </si>
  <si>
    <t>FONDEO  BANCOMER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</si>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</sst>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36515766.9</c:v>
                </c:pt>
                <c:pt idx="4">
                  <c:v>35823092.2</c:v>
                </c:pt>
                <c:pt idx="5">
                  <c:v>45710571.38</c:v>
                </c:pt>
                <c:pt idx="6">
                  <c:v>43602572.1</c:v>
                </c:pt>
                <c:pt idx="7">
                  <c:v>12165.5</c:v>
                </c:pt>
                <c:pt idx="8">
                  <c:v>4438</c:v>
                </c:pt>
                <c:pt idx="9">
                  <c:v>16827094.11</c:v>
                </c:pt>
                <c:pt idx="10">
                  <c:v>200</c:v>
                </c:pt>
                <c:pt idx="11">
                  <c:v>228327.58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46700000</c:v>
                </c:pt>
                <c:pt idx="4">
                  <c:v>55400000</c:v>
                </c:pt>
                <c:pt idx="5">
                  <c:v>40400000</c:v>
                </c:pt>
                <c:pt idx="6">
                  <c:v>61200000</c:v>
                </c:pt>
                <c:pt idx="7">
                  <c:v>63400000</c:v>
                </c:pt>
                <c:pt idx="8">
                  <c:v>54300000</c:v>
                </c:pt>
                <c:pt idx="9">
                  <c:v>55600000</c:v>
                </c:pt>
                <c:pt idx="10">
                  <c:v>73700000</c:v>
                </c:pt>
                <c:pt idx="11">
                  <c:v>53900000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941600000</c:v>
                </c:pt>
                <c:pt idx="4">
                  <c:v>582000000</c:v>
                </c:pt>
                <c:pt idx="5">
                  <c:v>311000000</c:v>
                </c:pt>
                <c:pt idx="6">
                  <c:v>1018300000</c:v>
                </c:pt>
                <c:pt idx="7">
                  <c:v>779000000</c:v>
                </c:pt>
                <c:pt idx="8">
                  <c:v>1460000000</c:v>
                </c:pt>
                <c:pt idx="9">
                  <c:v>659000000</c:v>
                </c:pt>
                <c:pt idx="10">
                  <c:v>546000000</c:v>
                </c:pt>
                <c:pt idx="11">
                  <c:v>600500000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3400000</c:v>
                </c:pt>
                <c:pt idx="4">
                  <c:v>2800000</c:v>
                </c:pt>
                <c:pt idx="5">
                  <c:v>0</c:v>
                </c:pt>
                <c:pt idx="6">
                  <c:v>4200000</c:v>
                </c:pt>
                <c:pt idx="7">
                  <c:v>4300000</c:v>
                </c:pt>
                <c:pt idx="8">
                  <c:v>3200000</c:v>
                </c:pt>
                <c:pt idx="9">
                  <c:v>4500000</c:v>
                </c:pt>
                <c:pt idx="10">
                  <c:v>6700000</c:v>
                </c:pt>
                <c:pt idx="11">
                  <c:v>6800000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941600000</c:v>
                </c:pt>
                <c:pt idx="4">
                  <c:v>582000000</c:v>
                </c:pt>
                <c:pt idx="5">
                  <c:v>311000000</c:v>
                </c:pt>
                <c:pt idx="6">
                  <c:v>1018300000</c:v>
                </c:pt>
                <c:pt idx="7">
                  <c:v>779000000</c:v>
                </c:pt>
                <c:pt idx="8">
                  <c:v>1460000000</c:v>
                </c:pt>
                <c:pt idx="9">
                  <c:v>659000000</c:v>
                </c:pt>
                <c:pt idx="10">
                  <c:v>546000000</c:v>
                </c:pt>
                <c:pt idx="11">
                  <c:v>600500000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Resumen!$B$19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Resumen!$C$20:$O$20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91336572.81999999</c:v>
                </c:pt>
                <c:pt idx="4">
                  <c:v>109198418.02</c:v>
                </c:pt>
                <c:pt idx="5">
                  <c:v>102702079.22</c:v>
                </c:pt>
                <c:pt idx="6">
                  <c:v>102879296.49</c:v>
                </c:pt>
                <c:pt idx="7">
                  <c:v>112871410.33</c:v>
                </c:pt>
                <c:pt idx="8">
                  <c:v>112276601.5</c:v>
                </c:pt>
                <c:pt idx="9">
                  <c:v>133066804.23</c:v>
                </c:pt>
                <c:pt idx="10">
                  <c:v>120345647.21</c:v>
                </c:pt>
                <c:pt idx="11">
                  <c:v>152580461.93</c:v>
                </c:pt>
                <c:pt idx="12">
                  <c:v>19697887.46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Resumen!$B$20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Resumen!$C$21:$O$21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28342160</c:v>
                </c:pt>
                <c:pt idx="4">
                  <c:v>24148730</c:v>
                </c:pt>
                <c:pt idx="5">
                  <c:v>22501930</c:v>
                </c:pt>
                <c:pt idx="6">
                  <c:v>26345180</c:v>
                </c:pt>
                <c:pt idx="7">
                  <c:v>35123230</c:v>
                </c:pt>
                <c:pt idx="8">
                  <c:v>42421060</c:v>
                </c:pt>
                <c:pt idx="9">
                  <c:v>50929800</c:v>
                </c:pt>
                <c:pt idx="10">
                  <c:v>44983210</c:v>
                </c:pt>
                <c:pt idx="11">
                  <c:v>48288199.01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Resumen!$B$21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514028938.5</c:v>
                </c:pt>
                <c:pt idx="4">
                  <c:v>440988214.0600001</c:v>
                </c:pt>
                <c:pt idx="5">
                  <c:v>416164501.34</c:v>
                </c:pt>
                <c:pt idx="6">
                  <c:v>447087406.61</c:v>
                </c:pt>
                <c:pt idx="7">
                  <c:v>405914087.48</c:v>
                </c:pt>
                <c:pt idx="8">
                  <c:v>389300749.76</c:v>
                </c:pt>
                <c:pt idx="9">
                  <c:v>445259180.6799999</c:v>
                </c:pt>
                <c:pt idx="10">
                  <c:v>420662771.02</c:v>
                </c:pt>
                <c:pt idx="11">
                  <c:v>421920688.3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8664235.709999999</c:v>
                </c:pt>
                <c:pt idx="4">
                  <c:v>66768073.36</c:v>
                </c:pt>
                <c:pt idx="5">
                  <c:v>36118808.64</c:v>
                </c:pt>
                <c:pt idx="6">
                  <c:v>460245675.48</c:v>
                </c:pt>
                <c:pt idx="7">
                  <c:v>20729090.57</c:v>
                </c:pt>
                <c:pt idx="8">
                  <c:v>85728595.83999999</c:v>
                </c:pt>
                <c:pt idx="9">
                  <c:v>64757607.69000001</c:v>
                </c:pt>
                <c:pt idx="10">
                  <c:v>52530606.16</c:v>
                </c:pt>
                <c:pt idx="11">
                  <c:v>30481272.35</c:v>
                </c:pt>
                <c:pt idx="12">
                  <c:v>91035.35000000001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82818888</c:v>
                </c:pt>
                <c:pt idx="4">
                  <c:v>74984759</c:v>
                </c:pt>
                <c:pt idx="5">
                  <c:v>54990937</c:v>
                </c:pt>
                <c:pt idx="6">
                  <c:v>154624279</c:v>
                </c:pt>
                <c:pt idx="7">
                  <c:v>140335852</c:v>
                </c:pt>
                <c:pt idx="8">
                  <c:v>141081973</c:v>
                </c:pt>
                <c:pt idx="9">
                  <c:v>180935160</c:v>
                </c:pt>
                <c:pt idx="10">
                  <c:v>134448325</c:v>
                </c:pt>
                <c:pt idx="11">
                  <c:v>123683259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62088350.13</c:v>
                </c:pt>
                <c:pt idx="4">
                  <c:v>43247707.23</c:v>
                </c:pt>
                <c:pt idx="5">
                  <c:v>5781014.51</c:v>
                </c:pt>
                <c:pt idx="6">
                  <c:v>598817.0699999999</c:v>
                </c:pt>
                <c:pt idx="7">
                  <c:v>3526769.19</c:v>
                </c:pt>
                <c:pt idx="8">
                  <c:v>473996.45</c:v>
                </c:pt>
                <c:pt idx="9">
                  <c:v>0</c:v>
                </c:pt>
                <c:pt idx="10">
                  <c:v>0</c:v>
                </c:pt>
                <c:pt idx="11">
                  <c:v>33509.5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230000</c:v>
                </c:pt>
                <c:pt idx="4">
                  <c:v>235000</c:v>
                </c:pt>
                <c:pt idx="5">
                  <c:v>300000</c:v>
                </c:pt>
                <c:pt idx="6">
                  <c:v>340000</c:v>
                </c:pt>
                <c:pt idx="7">
                  <c:v>400000</c:v>
                </c:pt>
                <c:pt idx="8">
                  <c:v>0</c:v>
                </c:pt>
                <c:pt idx="9">
                  <c:v>50000</c:v>
                </c:pt>
                <c:pt idx="10">
                  <c:v>150000</c:v>
                </c:pt>
                <c:pt idx="11">
                  <c:v>100000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610192.83</c:v>
                </c:pt>
                <c:pt idx="4">
                  <c:v>549136.4399999999</c:v>
                </c:pt>
                <c:pt idx="5">
                  <c:v>659401.47</c:v>
                </c:pt>
                <c:pt idx="6">
                  <c:v>812486.48</c:v>
                </c:pt>
                <c:pt idx="7">
                  <c:v>943175.8199999999</c:v>
                </c:pt>
                <c:pt idx="8">
                  <c:v>778239.54</c:v>
                </c:pt>
                <c:pt idx="9">
                  <c:v>984289.2</c:v>
                </c:pt>
                <c:pt idx="10">
                  <c:v>711389.48</c:v>
                </c:pt>
                <c:pt idx="11">
                  <c:v>682738.33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132785.81</c:v>
                </c:pt>
                <c:pt idx="4">
                  <c:v>134759.71</c:v>
                </c:pt>
                <c:pt idx="5">
                  <c:v>134656.88</c:v>
                </c:pt>
                <c:pt idx="6">
                  <c:v>138721.38</c:v>
                </c:pt>
                <c:pt idx="7">
                  <c:v>178532.41</c:v>
                </c:pt>
                <c:pt idx="8">
                  <c:v>193462.36</c:v>
                </c:pt>
                <c:pt idx="9">
                  <c:v>365918.11</c:v>
                </c:pt>
                <c:pt idx="10">
                  <c:v>170821.22</c:v>
                </c:pt>
                <c:pt idx="11">
                  <c:v>158802.23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33044006.34</c:v>
                </c:pt>
                <c:pt idx="5">
                  <c:v>0</c:v>
                </c:pt>
                <c:pt idx="6">
                  <c:v>0</c:v>
                </c:pt>
                <c:pt idx="7">
                  <c:v>17821682.53</c:v>
                </c:pt>
                <c:pt idx="8">
                  <c:v>0</c:v>
                </c:pt>
                <c:pt idx="9">
                  <c:v>310000</c:v>
                </c:pt>
                <c:pt idx="10">
                  <c:v>82119167.59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95029.92</c:v>
                </c:pt>
                <c:pt idx="4">
                  <c:v>3546158.23</c:v>
                </c:pt>
                <c:pt idx="5">
                  <c:v>1200000</c:v>
                </c:pt>
                <c:pt idx="6">
                  <c:v>136600</c:v>
                </c:pt>
                <c:pt idx="7">
                  <c:v>233026.18</c:v>
                </c:pt>
                <c:pt idx="8">
                  <c:v>1220000</c:v>
                </c:pt>
                <c:pt idx="9">
                  <c:v>160000</c:v>
                </c:pt>
                <c:pt idx="10">
                  <c:v>47997790.38</c:v>
                </c:pt>
                <c:pt idx="11">
                  <c:v>86471.03999999999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40450922.65</c:v>
                </c:pt>
                <c:pt idx="4">
                  <c:v>30485347.93999999</c:v>
                </c:pt>
                <c:pt idx="5">
                  <c:v>63338028.75</c:v>
                </c:pt>
                <c:pt idx="6">
                  <c:v>252174975.66</c:v>
                </c:pt>
                <c:pt idx="7">
                  <c:v>118681143.17</c:v>
                </c:pt>
                <c:pt idx="8">
                  <c:v>118132979.13</c:v>
                </c:pt>
                <c:pt idx="9">
                  <c:v>22638906.86</c:v>
                </c:pt>
                <c:pt idx="10">
                  <c:v>16442578.41</c:v>
                </c:pt>
                <c:pt idx="11">
                  <c:v>5902131.58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Resumen!$C$17:$O$17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7" Type="http://schemas.openxmlformats.org/officeDocument/2006/relationships/chart" Target="../charts/chart14.xml"/><Relationship Id="rId8" Type="http://schemas.openxmlformats.org/officeDocument/2006/relationships/chart" Target="../charts/chart15.xml"/><Relationship Id="rId9" Type="http://schemas.openxmlformats.org/officeDocument/2006/relationships/chart" Target="../charts/chart16.xml"/><Relationship Id="rId10" Type="http://schemas.openxmlformats.org/officeDocument/2006/relationships/chart" Target="../charts/chart17.xml"/><Relationship Id="rId11" Type="http://schemas.openxmlformats.org/officeDocument/2006/relationships/chart" Target="../charts/chart18.xml"/><Relationship Id="rId12" Type="http://schemas.openxmlformats.org/officeDocument/2006/relationships/chart" Target="../charts/chart19.xml"/><Relationship Id="rId13" Type="http://schemas.openxmlformats.org/officeDocument/2006/relationships/chart" Target="../charts/chart20.xml"/><Relationship Id="rId14" Type="http://schemas.openxmlformats.org/officeDocument/2006/relationships/chart" Target="../charts/chart21.xml"/><Relationship Id="rId15" Type="http://schemas.openxmlformats.org/officeDocument/2006/relationships/chart" Target="../charts/chart22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37"/>
  <sheetViews>
    <sheetView tabSelected="1" workbookViewId="0" showGridLines="true" showRowColHeaders="1">
      <selection activeCell="B37" sqref="B37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9.283447000000001" bestFit="true" customWidth="true" style="0"/>
    <col min="4" max="4" width="11.711426" bestFit="true" customWidth="true" style="0"/>
    <col min="5" max="5" width="11.711426" bestFit="true" customWidth="true" style="0"/>
    <col min="6" max="6" width="19.995117" bestFit="true" customWidth="true" style="0"/>
    <col min="7" max="7" width="19.995117" bestFit="true" customWidth="true" style="0"/>
    <col min="8" max="8" width="19.995117" bestFit="true" customWidth="true" style="0"/>
    <col min="9" max="9" width="21.137695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36515766.9</v>
      </c>
      <c r="G6" s="5">
        <v>35823092.2</v>
      </c>
      <c r="H6" s="5">
        <v>45710571.38</v>
      </c>
      <c r="I6" s="5">
        <v>43602572.1</v>
      </c>
      <c r="J6" s="5">
        <v>12165.5</v>
      </c>
      <c r="K6" s="5">
        <v>4438</v>
      </c>
      <c r="L6" s="5">
        <v>16827094.11</v>
      </c>
      <c r="M6" s="5">
        <v>200</v>
      </c>
      <c r="N6" s="5">
        <v>228327.58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46700000</v>
      </c>
      <c r="G7" s="6">
        <v>55400000</v>
      </c>
      <c r="H7" s="6">
        <v>40400000</v>
      </c>
      <c r="I7" s="6">
        <v>61200000</v>
      </c>
      <c r="J7" s="6">
        <v>63400000</v>
      </c>
      <c r="K7" s="6">
        <v>54300000</v>
      </c>
      <c r="L7" s="6">
        <v>55600000</v>
      </c>
      <c r="M7" s="6">
        <v>73700000</v>
      </c>
      <c r="N7" s="6">
        <v>53900000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941600000</v>
      </c>
      <c r="G8" s="5">
        <v>582000000</v>
      </c>
      <c r="H8" s="5">
        <v>311000000</v>
      </c>
      <c r="I8" s="5">
        <v>1018300000</v>
      </c>
      <c r="J8" s="5">
        <v>779000000</v>
      </c>
      <c r="K8" s="5">
        <v>1460000000</v>
      </c>
      <c r="L8" s="5">
        <v>659000000</v>
      </c>
      <c r="M8" s="5">
        <v>546000000</v>
      </c>
      <c r="N8" s="5">
        <v>600500000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100000000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3400000</v>
      </c>
      <c r="G11" s="6">
        <v>2800000</v>
      </c>
      <c r="H11" s="6">
        <v>0</v>
      </c>
      <c r="I11" s="6">
        <v>4200000</v>
      </c>
      <c r="J11" s="6">
        <v>4300000</v>
      </c>
      <c r="K11" s="6">
        <v>3200000</v>
      </c>
      <c r="L11" s="6">
        <v>4500000</v>
      </c>
      <c r="M11" s="6">
        <v>6700000</v>
      </c>
      <c r="N11" s="6">
        <v>6800000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B14" s="4" t="s">
        <v>20</v>
      </c>
      <c r="C14" s="7" t="str">
        <f>SUM(C6:C12)</f>
        <v>0</v>
      </c>
      <c r="D14" s="7" t="str">
        <f>SUM(D6:D12)</f>
        <v>0</v>
      </c>
      <c r="E14" s="7" t="str">
        <f>SUM(E6:E12)</f>
        <v>0</v>
      </c>
      <c r="F14" s="7" t="str">
        <f>SUM(F6:F12)</f>
        <v>0</v>
      </c>
      <c r="G14" s="7" t="str">
        <f>SUM(G6:G12)</f>
        <v>0</v>
      </c>
      <c r="H14" s="7" t="str">
        <f>SUM(H6:H12)</f>
        <v>0</v>
      </c>
      <c r="I14" s="7" t="str">
        <f>SUM(I6:I12)</f>
        <v>0</v>
      </c>
      <c r="J14" s="7" t="str">
        <f>SUM(J6:J12)</f>
        <v>0</v>
      </c>
      <c r="K14" s="7" t="str">
        <f>SUM(K6:K12)</f>
        <v>0</v>
      </c>
      <c r="L14" s="7" t="str">
        <f>SUM(L6:L12)</f>
        <v>0</v>
      </c>
      <c r="M14" s="7" t="str">
        <f>SUM(M6:M12)</f>
        <v>0</v>
      </c>
      <c r="N14" s="7" t="str">
        <f>SUM(N6:N12)</f>
        <v>0</v>
      </c>
      <c r="O14" s="7" t="str">
        <f>SUM(O6:O12)</f>
        <v>0</v>
      </c>
    </row>
    <row r="17" spans="1:15">
      <c r="B17" s="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B19" s="3" t="s">
        <v>15</v>
      </c>
      <c r="C19" s="5">
        <v>0</v>
      </c>
      <c r="D19" s="5">
        <v>0</v>
      </c>
      <c r="E19" s="5">
        <v>0</v>
      </c>
      <c r="F19" s="5">
        <v>941600000</v>
      </c>
      <c r="G19" s="5">
        <v>582000000</v>
      </c>
      <c r="H19" s="5">
        <v>311000000</v>
      </c>
      <c r="I19" s="5">
        <v>1018300000</v>
      </c>
      <c r="J19" s="5">
        <v>779000000</v>
      </c>
      <c r="K19" s="5">
        <v>1460000000</v>
      </c>
      <c r="L19" s="5">
        <v>659000000</v>
      </c>
      <c r="M19" s="5">
        <v>546000000</v>
      </c>
      <c r="N19" s="5">
        <v>600500000</v>
      </c>
      <c r="O19" s="5">
        <v>0</v>
      </c>
    </row>
    <row r="20" spans="1:15">
      <c r="B20" s="1" t="s">
        <v>22</v>
      </c>
      <c r="C20" s="6">
        <v>0</v>
      </c>
      <c r="D20" s="6">
        <v>0</v>
      </c>
      <c r="E20" s="6">
        <v>0</v>
      </c>
      <c r="F20" s="6">
        <v>91336572.81999999</v>
      </c>
      <c r="G20" s="6">
        <v>109198418.02</v>
      </c>
      <c r="H20" s="6">
        <v>102702079.22</v>
      </c>
      <c r="I20" s="6">
        <v>102879296.49</v>
      </c>
      <c r="J20" s="6">
        <v>112871410.33</v>
      </c>
      <c r="K20" s="6">
        <v>112276601.5</v>
      </c>
      <c r="L20" s="6">
        <v>133066804.23</v>
      </c>
      <c r="M20" s="6">
        <v>120345647.21</v>
      </c>
      <c r="N20" s="6">
        <v>152580461.93</v>
      </c>
      <c r="O20" s="6">
        <v>19697887.46</v>
      </c>
    </row>
    <row r="21" spans="1:15">
      <c r="B21" s="3" t="s">
        <v>23</v>
      </c>
      <c r="C21" s="5">
        <v>0</v>
      </c>
      <c r="D21" s="5">
        <v>0</v>
      </c>
      <c r="E21" s="5">
        <v>0</v>
      </c>
      <c r="F21" s="5">
        <v>28342160</v>
      </c>
      <c r="G21" s="5">
        <v>24148730</v>
      </c>
      <c r="H21" s="5">
        <v>22501930</v>
      </c>
      <c r="I21" s="5">
        <v>26345180</v>
      </c>
      <c r="J21" s="5">
        <v>35123230</v>
      </c>
      <c r="K21" s="5">
        <v>42421060</v>
      </c>
      <c r="L21" s="5">
        <v>50929800</v>
      </c>
      <c r="M21" s="5">
        <v>44983210</v>
      </c>
      <c r="N21" s="5">
        <v>48288199.01</v>
      </c>
      <c r="O21" s="5">
        <v>0</v>
      </c>
    </row>
    <row r="22" spans="1:15">
      <c r="B22" s="1" t="s">
        <v>24</v>
      </c>
      <c r="C22" s="6">
        <v>0</v>
      </c>
      <c r="D22" s="6">
        <v>0</v>
      </c>
      <c r="E22" s="6">
        <v>0</v>
      </c>
      <c r="F22" s="6">
        <v>514028938.5</v>
      </c>
      <c r="G22" s="6">
        <v>440988214.0600001</v>
      </c>
      <c r="H22" s="6">
        <v>416164501.34</v>
      </c>
      <c r="I22" s="6">
        <v>447087406.61</v>
      </c>
      <c r="J22" s="6">
        <v>405914087.48</v>
      </c>
      <c r="K22" s="6">
        <v>389300749.76</v>
      </c>
      <c r="L22" s="6">
        <v>445259180.6799999</v>
      </c>
      <c r="M22" s="6">
        <v>420662771.02</v>
      </c>
      <c r="N22" s="6">
        <v>421920688.3</v>
      </c>
      <c r="O22" s="6">
        <v>0</v>
      </c>
    </row>
    <row r="23" spans="1:15">
      <c r="B23" s="3" t="s">
        <v>25</v>
      </c>
      <c r="C23" s="5">
        <v>0</v>
      </c>
      <c r="D23" s="5">
        <v>0</v>
      </c>
      <c r="E23" s="5">
        <v>0</v>
      </c>
      <c r="F23" s="5">
        <v>8664235.709999999</v>
      </c>
      <c r="G23" s="5">
        <v>66768073.36</v>
      </c>
      <c r="H23" s="5">
        <v>36118808.64</v>
      </c>
      <c r="I23" s="5">
        <v>460245675.48</v>
      </c>
      <c r="J23" s="5">
        <v>20729090.57</v>
      </c>
      <c r="K23" s="5">
        <v>85728595.83999999</v>
      </c>
      <c r="L23" s="5">
        <v>64757607.69000001</v>
      </c>
      <c r="M23" s="5">
        <v>52530606.16</v>
      </c>
      <c r="N23" s="5">
        <v>30481272.35</v>
      </c>
      <c r="O23" s="5">
        <v>91035.35000000001</v>
      </c>
    </row>
    <row r="24" spans="1:15">
      <c r="B24" s="1" t="s">
        <v>26</v>
      </c>
      <c r="C24" s="6">
        <v>0</v>
      </c>
      <c r="D24" s="6">
        <v>0</v>
      </c>
      <c r="E24" s="6">
        <v>0</v>
      </c>
      <c r="F24" s="6">
        <v>82818888</v>
      </c>
      <c r="G24" s="6">
        <v>74984759</v>
      </c>
      <c r="H24" s="6">
        <v>54990937</v>
      </c>
      <c r="I24" s="6">
        <v>154624279</v>
      </c>
      <c r="J24" s="6">
        <v>140335852</v>
      </c>
      <c r="K24" s="6">
        <v>141081973</v>
      </c>
      <c r="L24" s="6">
        <v>180935160</v>
      </c>
      <c r="M24" s="6">
        <v>134448325</v>
      </c>
      <c r="N24" s="6">
        <v>123683259</v>
      </c>
      <c r="O24" s="6">
        <v>0</v>
      </c>
    </row>
    <row r="25" spans="1:15">
      <c r="B25" s="3" t="s">
        <v>27</v>
      </c>
      <c r="C25" s="5">
        <v>0</v>
      </c>
      <c r="D25" s="5">
        <v>0</v>
      </c>
      <c r="E25" s="5">
        <v>0</v>
      </c>
      <c r="F25" s="5">
        <v>62088350.13</v>
      </c>
      <c r="G25" s="5">
        <v>43247707.23</v>
      </c>
      <c r="H25" s="5">
        <v>5781014.51</v>
      </c>
      <c r="I25" s="5">
        <v>598817.0699999999</v>
      </c>
      <c r="J25" s="5">
        <v>3526769.19</v>
      </c>
      <c r="K25" s="5">
        <v>473996.45</v>
      </c>
      <c r="L25" s="5">
        <v>0</v>
      </c>
      <c r="M25" s="5">
        <v>0</v>
      </c>
      <c r="N25" s="5">
        <v>33509.5</v>
      </c>
      <c r="O25" s="5">
        <v>0</v>
      </c>
    </row>
    <row r="26" spans="1:15">
      <c r="B26" s="1" t="s">
        <v>28</v>
      </c>
      <c r="C26" s="6">
        <v>0</v>
      </c>
      <c r="D26" s="6">
        <v>0</v>
      </c>
      <c r="E26" s="6">
        <v>0</v>
      </c>
      <c r="F26" s="6">
        <v>230000</v>
      </c>
      <c r="G26" s="6">
        <v>235000</v>
      </c>
      <c r="H26" s="6">
        <v>300000</v>
      </c>
      <c r="I26" s="6">
        <v>340000</v>
      </c>
      <c r="J26" s="6">
        <v>400000</v>
      </c>
      <c r="K26" s="6">
        <v>0</v>
      </c>
      <c r="L26" s="6">
        <v>50000</v>
      </c>
      <c r="M26" s="6">
        <v>150000</v>
      </c>
      <c r="N26" s="6">
        <v>100000</v>
      </c>
      <c r="O26" s="6">
        <v>0</v>
      </c>
    </row>
    <row r="27" spans="1:15">
      <c r="B27" s="3" t="s">
        <v>29</v>
      </c>
      <c r="C27" s="5">
        <v>0</v>
      </c>
      <c r="D27" s="5">
        <v>0</v>
      </c>
      <c r="E27" s="5">
        <v>0</v>
      </c>
      <c r="F27" s="5">
        <v>610192.83</v>
      </c>
      <c r="G27" s="5">
        <v>549136.4399999999</v>
      </c>
      <c r="H27" s="5">
        <v>659401.47</v>
      </c>
      <c r="I27" s="5">
        <v>812486.48</v>
      </c>
      <c r="J27" s="5">
        <v>943175.8199999999</v>
      </c>
      <c r="K27" s="5">
        <v>778239.54</v>
      </c>
      <c r="L27" s="5">
        <v>984289.2</v>
      </c>
      <c r="M27" s="5">
        <v>711389.48</v>
      </c>
      <c r="N27" s="5">
        <v>682738.33</v>
      </c>
      <c r="O27" s="5">
        <v>0</v>
      </c>
    </row>
    <row r="28" spans="1:15">
      <c r="B28" s="1" t="s">
        <v>30</v>
      </c>
      <c r="C28" s="6">
        <v>0</v>
      </c>
      <c r="D28" s="6">
        <v>0</v>
      </c>
      <c r="E28" s="6">
        <v>0</v>
      </c>
      <c r="F28" s="6">
        <v>132785.81</v>
      </c>
      <c r="G28" s="6">
        <v>134759.71</v>
      </c>
      <c r="H28" s="6">
        <v>134656.88</v>
      </c>
      <c r="I28" s="6">
        <v>138721.38</v>
      </c>
      <c r="J28" s="6">
        <v>178532.41</v>
      </c>
      <c r="K28" s="6">
        <v>193462.36</v>
      </c>
      <c r="L28" s="6">
        <v>365918.11</v>
      </c>
      <c r="M28" s="6">
        <v>170821.22</v>
      </c>
      <c r="N28" s="6">
        <v>158802.23</v>
      </c>
      <c r="O28" s="6">
        <v>0</v>
      </c>
    </row>
    <row r="29" spans="1:15">
      <c r="B29" s="3" t="s">
        <v>31</v>
      </c>
      <c r="C29" s="5">
        <v>0</v>
      </c>
      <c r="D29" s="5">
        <v>0</v>
      </c>
      <c r="E29" s="5">
        <v>0</v>
      </c>
      <c r="F29" s="5">
        <v>0</v>
      </c>
      <c r="G29" s="5">
        <v>33044006.34</v>
      </c>
      <c r="H29" s="5">
        <v>0</v>
      </c>
      <c r="I29" s="5">
        <v>0</v>
      </c>
      <c r="J29" s="5">
        <v>17821682.53</v>
      </c>
      <c r="K29" s="5">
        <v>0</v>
      </c>
      <c r="L29" s="5">
        <v>310000</v>
      </c>
      <c r="M29" s="5">
        <v>82119167.59</v>
      </c>
      <c r="N29" s="5">
        <v>0</v>
      </c>
      <c r="O29" s="5">
        <v>0</v>
      </c>
    </row>
    <row r="30" spans="1:15">
      <c r="B30" s="1" t="s">
        <v>32</v>
      </c>
      <c r="C30" s="6">
        <v>0</v>
      </c>
      <c r="D30" s="6">
        <v>0</v>
      </c>
      <c r="E30" s="6">
        <v>0</v>
      </c>
      <c r="F30" s="6">
        <v>95029.92</v>
      </c>
      <c r="G30" s="6">
        <v>3546158.23</v>
      </c>
      <c r="H30" s="6">
        <v>1200000</v>
      </c>
      <c r="I30" s="6">
        <v>136600</v>
      </c>
      <c r="J30" s="6">
        <v>233026.18</v>
      </c>
      <c r="K30" s="6">
        <v>1220000</v>
      </c>
      <c r="L30" s="6">
        <v>160000</v>
      </c>
      <c r="M30" s="6">
        <v>47997790.38</v>
      </c>
      <c r="N30" s="6">
        <v>86471.03999999999</v>
      </c>
      <c r="O30" s="6">
        <v>0</v>
      </c>
    </row>
    <row r="31" spans="1:15">
      <c r="B31" s="3" t="s">
        <v>33</v>
      </c>
      <c r="C31" s="5">
        <v>0</v>
      </c>
      <c r="D31" s="5">
        <v>0</v>
      </c>
      <c r="E31" s="5">
        <v>0</v>
      </c>
      <c r="F31" s="5">
        <v>40450922.65</v>
      </c>
      <c r="G31" s="5">
        <v>30485347.93999999</v>
      </c>
      <c r="H31" s="5">
        <v>63338028.75</v>
      </c>
      <c r="I31" s="5">
        <v>252174975.66</v>
      </c>
      <c r="J31" s="5">
        <v>118681143.17</v>
      </c>
      <c r="K31" s="5">
        <v>118132979.13</v>
      </c>
      <c r="L31" s="5">
        <v>22638906.86</v>
      </c>
      <c r="M31" s="5">
        <v>16442578.41</v>
      </c>
      <c r="N31" s="5">
        <v>5902131.58</v>
      </c>
      <c r="O31" s="5">
        <v>0</v>
      </c>
    </row>
    <row r="32" spans="1:15">
      <c r="B32" s="1" t="s">
        <v>19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1:15">
      <c r="B33" s="3" t="s">
        <v>34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B35" s="4" t="s">
        <v>20</v>
      </c>
      <c r="C35" s="7" t="str">
        <f>SUM(C19:C33)</f>
        <v>0</v>
      </c>
      <c r="D35" s="7" t="str">
        <f>SUM(D19:D33)</f>
        <v>0</v>
      </c>
      <c r="E35" s="7" t="str">
        <f>SUM(E19:E33)</f>
        <v>0</v>
      </c>
      <c r="F35" s="7" t="str">
        <f>SUM(F19:F33)</f>
        <v>0</v>
      </c>
      <c r="G35" s="7" t="str">
        <f>SUM(G19:G33)</f>
        <v>0</v>
      </c>
      <c r="H35" s="7" t="str">
        <f>SUM(H19:H33)</f>
        <v>0</v>
      </c>
      <c r="I35" s="7" t="str">
        <f>SUM(I19:I33)</f>
        <v>0</v>
      </c>
      <c r="J35" s="7" t="str">
        <f>SUM(J19:J33)</f>
        <v>0</v>
      </c>
      <c r="K35" s="7" t="str">
        <f>SUM(K19:K33)</f>
        <v>0</v>
      </c>
      <c r="L35" s="7" t="str">
        <f>SUM(L19:L33)</f>
        <v>0</v>
      </c>
      <c r="M35" s="7" t="str">
        <f>SUM(M19:M33)</f>
        <v>0</v>
      </c>
      <c r="N35" s="7" t="str">
        <f>SUM(N19:N33)</f>
        <v>0</v>
      </c>
      <c r="O35" s="7" t="str">
        <f>SUM(O19:O33)</f>
        <v>0</v>
      </c>
    </row>
    <row r="37" spans="1:15">
      <c r="B37" s="8" t="s">
        <v>35</v>
      </c>
      <c r="C37" s="8" t="str">
        <f>C14 - C35</f>
        <v>0</v>
      </c>
      <c r="D37" s="8" t="str">
        <f>D14 - D35</f>
        <v>0</v>
      </c>
      <c r="E37" s="8" t="str">
        <f>E14 - E35</f>
        <v>0</v>
      </c>
      <c r="F37" s="8" t="str">
        <f>F14 - F35</f>
        <v>0</v>
      </c>
      <c r="G37" s="8" t="str">
        <f>G14 - G35</f>
        <v>0</v>
      </c>
      <c r="H37" s="8" t="str">
        <f>H14 - H35</f>
        <v>0</v>
      </c>
      <c r="I37" s="8" t="str">
        <f>I14 - I35</f>
        <v>0</v>
      </c>
      <c r="J37" s="8" t="str">
        <f>J14 - J35</f>
        <v>0</v>
      </c>
      <c r="K37" s="8" t="str">
        <f>K14 - K35</f>
        <v>0</v>
      </c>
      <c r="L37" s="8" t="str">
        <f>L14 - L35</f>
        <v>0</v>
      </c>
      <c r="M37" s="8" t="str">
        <f>M14 - M35</f>
        <v>0</v>
      </c>
      <c r="N37" s="8" t="str">
        <f>N14 - N35</f>
        <v>0</v>
      </c>
      <c r="O37" s="8" t="str">
        <f>O14 - O35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2018-10-19T16:15:37+00:00</dcterms:created>
  <dcterms:modified xsi:type="dcterms:W3CDTF">2018-10-19T16:15:37+00:00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