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Resumen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<sst xmlns="http://schemas.openxmlformats.org/spreadsheetml/2006/main" uniqueCount="51">
  <si>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</si>
  <si>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</si>
  <si>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</si>
  <si>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</si>
  <si>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</si>
  <si>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</si>
  <si>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</si>
  <si>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</si>
  <si>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</si>
  <si>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</si>
  <si>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</si>
  <si>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</si>
  <si>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INGRESOS</t>
  </si>
  <si>
    <t>INGRESO BARRIDO COBRANZA</t>
  </si>
  <si>
    <t>OTROS INGRESOS</t>
  </si>
  <si>
    <t>COBRANZA BANORTE</t>
  </si>
  <si>
    <t>COBRANZA BANAMEX</t>
  </si>
  <si>
    <t>FONDEO BANAMEX</t>
  </si>
  <si>
    <t>FONDEO  BANORTE</t>
  </si>
  <si>
    <t>FONDEO  BANCOMER</t>
  </si>
  <si>
    <t>INGRESO IM</t>
  </si>
  <si>
    <t>INGRESO RESCATES</t>
  </si>
  <si>
    <t>CORTE DE CUPON</t>
  </si>
  <si>
    <t>INTERESES CUENTA REMUNERADA</t>
  </si>
  <si>
    <t>VENTA DE DIVISAS</t>
  </si>
  <si>
    <t>BANCOMER PRLV</t>
  </si>
  <si>
    <t>INVERSION VISTA</t>
  </si>
  <si>
    <t>TOTAL</t>
  </si>
  <si>
    <t>EGRESOS</t>
  </si>
  <si>
    <t>TOTAL VENCIMIENTOS</t>
  </si>
  <si>
    <t>TOTAL SINIESTROS FLUJO</t>
  </si>
  <si>
    <t>COASEGURO  VIDA</t>
  </si>
  <si>
    <t>COASEGURO NO VIDA</t>
  </si>
  <si>
    <t>COMISION BANCO</t>
  </si>
  <si>
    <t>GASTO ADMINISTRATIVO</t>
  </si>
  <si>
    <t>IMPUESTOS</t>
  </si>
  <si>
    <t>TRASPASO COBRANZA</t>
  </si>
  <si>
    <t>PRUEBAS COBRANZA</t>
  </si>
  <si>
    <t>FONDO ESPECIAL VIDA</t>
  </si>
  <si>
    <t>FONDO ESPECIAL NO VIDA</t>
  </si>
  <si>
    <t>REASEGURO VIDA</t>
  </si>
  <si>
    <t>REASEGURO NO VIDA</t>
  </si>
  <si>
    <t>COMISIONES ENLACE</t>
  </si>
  <si>
    <t>INVERSION BANCOMER</t>
  </si>
  <si>
    <t>INVERSION BANORTE</t>
  </si>
  <si>
    <t>RESCATE IVS</t>
  </si>
  <si>
    <t>GASTOS ADMVOS. DOLARES</t>
  </si>
  <si>
    <t>COMPRA DE DIVISAS</t>
  </si>
  <si>
    <t>GASTOS ADMVOS. EUROS</t>
  </si>
  <si>
    <t>PAGOS DIVIDENDOS</t>
  </si>
  <si>
    <t>FLUJO</t>
  </si>
</sst>
</file>

<file path=xl/styles.xml><?xml version="1.0" encoding="utf-8"?>
<styleSheet xmlns="http://schemas.openxmlformats.org/spreadsheetml/2006/main" xml:space="preserve">
  <numFmts count="1">
    <numFmt numFmtId="164" formatCode="#,##0.00_-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b88cb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1a2028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1" numFmtId="0" fillId="4" borderId="1" applyFont="1" applyNumberFormat="0" applyFill="1" applyBorder="1" applyAlignment="0">
      <alignment horizontal="general" vertical="bottom" textRotation="0" wrapText="false" shrinkToFit="false"/>
    </xf>
    <xf xfId="0" fontId="0" numFmtId="164" fillId="3" borderId="1" applyFont="0" applyNumberFormat="1" applyFill="1" applyBorder="1" applyAlignment="0">
      <alignment horizontal="general" vertical="bottom" textRotation="0" wrapText="false" shrinkToFit="false"/>
    </xf>
    <xf xfId="0" fontId="0" numFmtId="164" fillId="0" borderId="1" applyFont="0" applyNumberFormat="1" applyFill="0" applyBorder="1" applyAlignment="0">
      <alignment horizontal="general" vertical="bottom" textRotation="0" wrapText="false" shrinkToFit="false"/>
    </xf>
    <xf xfId="0" fontId="1" numFmtId="164" fillId="4" borderId="1" applyFont="1" applyNumberFormat="1" applyFill="1" applyBorder="1" applyAlignment="0">
      <alignment horizontal="general" vertical="bottom" textRotation="0" wrapText="false" shrinkToFit="false"/>
    </xf>
    <xf xfId="0" fontId="1" numFmtId="164" fillId="2" borderId="0" applyFont="1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O51"/>
  <sheetViews>
    <sheetView tabSelected="1" workbookViewId="0" showGridLines="true" showRowColHeaders="1">
      <selection activeCell="B51" sqref="B51"/>
    </sheetView>
  </sheetViews>
  <sheetFormatPr defaultRowHeight="14.4" outlineLevelRow="0" outlineLevelCol="0"/>
  <cols>
    <col min="1" max="1" width="9.10" bestFit="true" style="0"/>
    <col min="2" max="2" width="32.991943" bestFit="true" customWidth="true" style="0"/>
    <col min="3" max="3" width="6.998291" bestFit="true" customWidth="true" style="0"/>
    <col min="4" max="4" width="8.140869" bestFit="true" customWidth="true" style="0"/>
    <col min="5" max="5" width="12.854004" bestFit="true" customWidth="true" style="0"/>
    <col min="6" max="6" width="9.283447000000001" bestFit="true" customWidth="true" style="0"/>
    <col min="7" max="7" width="11.711426" bestFit="true" customWidth="true" style="0"/>
    <col min="8" max="8" width="11.711426" bestFit="true" customWidth="true" style="0"/>
    <col min="9" max="9" width="19.995117" bestFit="true" customWidth="true" style="0"/>
    <col min="10" max="10" width="19.995117" bestFit="true" customWidth="true" style="0"/>
    <col min="11" max="11" width="19.995117" bestFit="true" customWidth="true" style="0"/>
    <col min="12" max="12" width="19.995117" bestFit="true" customWidth="true" style="0"/>
    <col min="13" max="13" width="19.995117" bestFit="true" customWidth="true" style="0"/>
    <col min="14" max="14" width="19.995117" bestFit="true" customWidth="true" style="0"/>
    <col min="15" max="15" width="18.709717" bestFit="true" customWidth="true" style="0"/>
  </cols>
  <sheetData>
    <row r="2" spans="1:15">
      <c r="B2" s="1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0</v>
      </c>
    </row>
    <row r="3" spans="1: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B4" s="2" t="s">
        <v>12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B6" s="3" t="s">
        <v>13</v>
      </c>
      <c r="C6" s="5">
        <v>0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1194694180.6</v>
      </c>
      <c r="J6" s="5">
        <v>1201414888.59</v>
      </c>
      <c r="K6" s="5">
        <v>1233955801.94</v>
      </c>
      <c r="L6" s="5">
        <v>1296445077.25</v>
      </c>
      <c r="M6" s="5">
        <v>1350250929.14</v>
      </c>
      <c r="N6" s="5">
        <v>1201535759.38</v>
      </c>
      <c r="O6" s="5">
        <v>0</v>
      </c>
    </row>
    <row r="7" spans="1:15">
      <c r="B7" s="1" t="s">
        <v>14</v>
      </c>
      <c r="C7" s="6">
        <v>0</v>
      </c>
      <c r="D7" s="6">
        <v>0</v>
      </c>
      <c r="E7" s="6">
        <v>0</v>
      </c>
      <c r="F7" s="6">
        <v>0</v>
      </c>
      <c r="G7" s="6">
        <v>0</v>
      </c>
      <c r="H7" s="6">
        <v>0</v>
      </c>
      <c r="I7" s="6">
        <v>36515766.9</v>
      </c>
      <c r="J7" s="6">
        <v>35823092.2</v>
      </c>
      <c r="K7" s="6">
        <v>45710571.38</v>
      </c>
      <c r="L7" s="6">
        <v>43602572.1</v>
      </c>
      <c r="M7" s="6">
        <v>12165.5</v>
      </c>
      <c r="N7" s="6">
        <v>15932336.67</v>
      </c>
      <c r="O7" s="6">
        <v>0</v>
      </c>
    </row>
    <row r="8" spans="1:15">
      <c r="B8" s="3" t="s">
        <v>15</v>
      </c>
      <c r="C8" s="5">
        <v>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88476369.81000002</v>
      </c>
      <c r="J8" s="5">
        <v>77278042.87</v>
      </c>
      <c r="K8" s="5">
        <v>0</v>
      </c>
      <c r="L8" s="5">
        <v>82505836.77000001</v>
      </c>
      <c r="M8" s="5">
        <v>21425706.43</v>
      </c>
      <c r="N8" s="5">
        <v>0</v>
      </c>
      <c r="O8" s="5">
        <v>0</v>
      </c>
    </row>
    <row r="9" spans="1:15">
      <c r="B9" s="1" t="s">
        <v>16</v>
      </c>
      <c r="C9" s="6">
        <v>0</v>
      </c>
      <c r="D9" s="6">
        <v>0</v>
      </c>
      <c r="E9" s="6">
        <v>0</v>
      </c>
      <c r="F9" s="6">
        <v>0</v>
      </c>
      <c r="G9" s="6">
        <v>0</v>
      </c>
      <c r="H9" s="6">
        <v>0</v>
      </c>
      <c r="I9" s="6">
        <v>47680268.83</v>
      </c>
      <c r="J9" s="6">
        <v>56916392.83</v>
      </c>
      <c r="K9" s="6">
        <v>34777271.42</v>
      </c>
      <c r="L9" s="6">
        <v>62881078.09</v>
      </c>
      <c r="M9" s="6">
        <v>37086382.01000001</v>
      </c>
      <c r="N9" s="6">
        <v>41971198.79</v>
      </c>
      <c r="O9" s="6">
        <v>0</v>
      </c>
    </row>
    <row r="10" spans="1:15">
      <c r="B10" s="3" t="s">
        <v>17</v>
      </c>
      <c r="C10" s="5">
        <v>0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46700000</v>
      </c>
      <c r="J10" s="5">
        <v>55400000</v>
      </c>
      <c r="K10" s="5">
        <v>40400000</v>
      </c>
      <c r="L10" s="5">
        <v>61200000</v>
      </c>
      <c r="M10" s="5">
        <v>63400000</v>
      </c>
      <c r="N10" s="5">
        <v>54300000</v>
      </c>
      <c r="O10" s="5">
        <v>0</v>
      </c>
    </row>
    <row r="11" spans="1:15">
      <c r="B11" s="1" t="s">
        <v>18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  <c r="I11" s="6">
        <v>941600000</v>
      </c>
      <c r="J11" s="6">
        <v>582000000</v>
      </c>
      <c r="K11" s="6">
        <v>311000000</v>
      </c>
      <c r="L11" s="6">
        <v>1018300000</v>
      </c>
      <c r="M11" s="6">
        <v>779000000</v>
      </c>
      <c r="N11" s="6">
        <v>1460000000</v>
      </c>
      <c r="O11" s="6">
        <v>0</v>
      </c>
    </row>
    <row r="12" spans="1:15">
      <c r="B12" s="3" t="s">
        <v>19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100000000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</row>
    <row r="13" spans="1:15">
      <c r="B13" s="1" t="s">
        <v>20</v>
      </c>
      <c r="C13" s="6">
        <v>0</v>
      </c>
      <c r="D13" s="6">
        <v>0</v>
      </c>
      <c r="E13" s="6">
        <v>0</v>
      </c>
      <c r="F13" s="6">
        <v>0</v>
      </c>
      <c r="G13" s="6">
        <v>0</v>
      </c>
      <c r="H13" s="6">
        <v>0</v>
      </c>
      <c r="I13" s="6">
        <v>25679722.03</v>
      </c>
      <c r="J13" s="6">
        <v>18330275.14</v>
      </c>
      <c r="K13" s="6">
        <v>46923802.28</v>
      </c>
      <c r="L13" s="6">
        <v>16862383.69</v>
      </c>
      <c r="M13" s="6">
        <v>21278447.15</v>
      </c>
      <c r="N13" s="6">
        <v>232200012.07</v>
      </c>
      <c r="O13" s="6">
        <v>0</v>
      </c>
    </row>
    <row r="14" spans="1:15">
      <c r="B14" s="3" t="s">
        <v>21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40048649.36</v>
      </c>
      <c r="J14" s="5">
        <v>31910306.16</v>
      </c>
      <c r="K14" s="5">
        <v>67889716.98999999</v>
      </c>
      <c r="L14" s="5">
        <v>245514737.8700001</v>
      </c>
      <c r="M14" s="5">
        <v>125121541.47</v>
      </c>
      <c r="N14" s="5">
        <v>109675704.06</v>
      </c>
      <c r="O14" s="5">
        <v>0</v>
      </c>
    </row>
    <row r="15" spans="1:15">
      <c r="B15" s="1" t="s">
        <v>22</v>
      </c>
      <c r="C15" s="6">
        <v>0</v>
      </c>
      <c r="D15" s="6">
        <v>0</v>
      </c>
      <c r="E15" s="6">
        <v>0</v>
      </c>
      <c r="F15" s="6">
        <v>0</v>
      </c>
      <c r="G15" s="6">
        <v>0</v>
      </c>
      <c r="H15" s="6">
        <v>0</v>
      </c>
      <c r="I15" s="6">
        <v>0</v>
      </c>
      <c r="J15" s="6">
        <v>0</v>
      </c>
      <c r="K15" s="6">
        <v>0</v>
      </c>
      <c r="L15" s="6">
        <v>0</v>
      </c>
      <c r="M15" s="6">
        <v>0</v>
      </c>
      <c r="N15" s="6">
        <v>0</v>
      </c>
      <c r="O15" s="6">
        <v>0</v>
      </c>
    </row>
    <row r="16" spans="1:15">
      <c r="B16" s="3" t="s">
        <v>23</v>
      </c>
      <c r="C16" s="5">
        <v>0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3.4</v>
      </c>
      <c r="J16" s="5">
        <v>2.8</v>
      </c>
      <c r="K16" s="5">
        <v>0</v>
      </c>
      <c r="L16" s="5">
        <v>4.2</v>
      </c>
      <c r="M16" s="5">
        <v>4.3</v>
      </c>
      <c r="N16" s="5">
        <v>3.2</v>
      </c>
      <c r="O16" s="5">
        <v>3.4</v>
      </c>
    </row>
    <row r="17" spans="1:15">
      <c r="B17" s="1" t="s">
        <v>24</v>
      </c>
      <c r="C17" s="6">
        <v>0</v>
      </c>
      <c r="D17" s="6">
        <v>0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6">
        <v>39.6</v>
      </c>
      <c r="L17" s="6">
        <v>42.6</v>
      </c>
      <c r="M17" s="6">
        <v>0</v>
      </c>
      <c r="N17" s="6">
        <v>15.9</v>
      </c>
      <c r="O17" s="6">
        <v>0</v>
      </c>
    </row>
    <row r="18" spans="1:15">
      <c r="B18" s="3" t="s">
        <v>25</v>
      </c>
      <c r="C18" s="5">
        <v>0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1.2</v>
      </c>
      <c r="N18" s="5">
        <v>0</v>
      </c>
      <c r="O18" s="5">
        <v>0</v>
      </c>
    </row>
    <row r="19" spans="1:15">
      <c r="B19" s="1" t="s">
        <v>26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</v>
      </c>
      <c r="M19" s="6">
        <v>0</v>
      </c>
      <c r="N19" s="6">
        <v>0</v>
      </c>
      <c r="O19" s="6">
        <v>0</v>
      </c>
    </row>
    <row r="20" spans="1:15">
      <c r="B20" s="1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</row>
    <row r="21" spans="1:15">
      <c r="B21" s="4" t="s">
        <v>27</v>
      </c>
      <c r="C21" s="7" t="str">
        <f>SUM(C6:C19)</f>
        <v>0</v>
      </c>
      <c r="D21" s="7" t="str">
        <f>SUM(D6:D19)</f>
        <v>0</v>
      </c>
      <c r="E21" s="7" t="str">
        <f>SUM(E6:E19)</f>
        <v>0</v>
      </c>
      <c r="F21" s="7" t="str">
        <f>SUM(F6:F19)</f>
        <v>0</v>
      </c>
      <c r="G21" s="7" t="str">
        <f>SUM(G6:G19)</f>
        <v>0</v>
      </c>
      <c r="H21" s="7" t="str">
        <f>SUM(H6:H19)</f>
        <v>0</v>
      </c>
      <c r="I21" s="7" t="str">
        <f>SUM(I6:I19)</f>
        <v>0</v>
      </c>
      <c r="J21" s="7" t="str">
        <f>SUM(J6:J19)</f>
        <v>0</v>
      </c>
      <c r="K21" s="7" t="str">
        <f>SUM(K6:K19)</f>
        <v>0</v>
      </c>
      <c r="L21" s="7" t="str">
        <f>SUM(L6:L19)</f>
        <v>0</v>
      </c>
      <c r="M21" s="7" t="str">
        <f>SUM(M6:M19)</f>
        <v>0</v>
      </c>
      <c r="N21" s="7" t="str">
        <f>SUM(N6:N19)</f>
        <v>0</v>
      </c>
      <c r="O21" s="7" t="str">
        <f>SUM(O6:O19)</f>
        <v>0</v>
      </c>
    </row>
    <row r="24" spans="1:15">
      <c r="B24" s="2" t="s">
        <v>28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</row>
    <row r="25" spans="1:15"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B26" s="3" t="s">
        <v>29</v>
      </c>
      <c r="C26" s="5">
        <v>0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325705.25</v>
      </c>
      <c r="J26" s="5">
        <v>1227655.93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</row>
    <row r="27" spans="1:15">
      <c r="B27" s="1" t="s">
        <v>30</v>
      </c>
      <c r="C27" s="6">
        <v>0</v>
      </c>
      <c r="D27" s="6">
        <v>0</v>
      </c>
      <c r="E27" s="6">
        <v>0</v>
      </c>
      <c r="F27" s="6">
        <v>0</v>
      </c>
      <c r="G27" s="6">
        <v>0</v>
      </c>
      <c r="H27" s="6">
        <v>0</v>
      </c>
      <c r="I27" s="6">
        <v>91336572.81999999</v>
      </c>
      <c r="J27" s="6">
        <v>109198418.02</v>
      </c>
      <c r="K27" s="6">
        <v>102702079.22</v>
      </c>
      <c r="L27" s="6">
        <v>95369917.46999998</v>
      </c>
      <c r="M27" s="6">
        <v>80048766.26000001</v>
      </c>
      <c r="N27" s="6">
        <v>112276601.5</v>
      </c>
      <c r="O27" s="6">
        <v>17680438.01</v>
      </c>
    </row>
    <row r="28" spans="1:15">
      <c r="B28" s="3" t="s">
        <v>31</v>
      </c>
      <c r="C28" s="5">
        <v>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28342160</v>
      </c>
      <c r="J28" s="5">
        <v>24148730</v>
      </c>
      <c r="K28" s="5">
        <v>22501930</v>
      </c>
      <c r="L28" s="5">
        <v>16022300</v>
      </c>
      <c r="M28" s="5">
        <v>35123230</v>
      </c>
      <c r="N28" s="5">
        <v>56293165.51</v>
      </c>
      <c r="O28" s="5">
        <v>13901620</v>
      </c>
    </row>
    <row r="29" spans="1:15">
      <c r="B29" s="1" t="s">
        <v>32</v>
      </c>
      <c r="C29" s="6">
        <v>0</v>
      </c>
      <c r="D29" s="6">
        <v>0</v>
      </c>
      <c r="E29" s="6">
        <v>0</v>
      </c>
      <c r="F29" s="6">
        <v>0</v>
      </c>
      <c r="G29" s="6">
        <v>0</v>
      </c>
      <c r="H29" s="6">
        <v>0</v>
      </c>
      <c r="I29" s="6">
        <v>514028938.5</v>
      </c>
      <c r="J29" s="6">
        <v>440988214.0600001</v>
      </c>
      <c r="K29" s="6">
        <v>416164501.34</v>
      </c>
      <c r="L29" s="6">
        <v>447087406.61</v>
      </c>
      <c r="M29" s="6">
        <v>405914087.48</v>
      </c>
      <c r="N29" s="6">
        <v>375428644.25</v>
      </c>
      <c r="O29" s="6">
        <v>112964565.3</v>
      </c>
    </row>
    <row r="30" spans="1:15">
      <c r="B30" s="3" t="s">
        <v>33</v>
      </c>
      <c r="C30" s="5">
        <v>0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399166410.67</v>
      </c>
      <c r="J30" s="5">
        <v>363562039.89</v>
      </c>
      <c r="K30" s="5">
        <v>344968684.5600001</v>
      </c>
      <c r="L30" s="5">
        <v>487773604.46</v>
      </c>
      <c r="M30" s="5">
        <v>417971150.27</v>
      </c>
      <c r="N30" s="5">
        <v>567927213.65</v>
      </c>
      <c r="O30" s="5">
        <v>0</v>
      </c>
    </row>
    <row r="31" spans="1:15">
      <c r="B31" s="1" t="s">
        <v>34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  <c r="I31" s="6">
        <v>8664235.709999999</v>
      </c>
      <c r="J31" s="6">
        <v>66768073.36</v>
      </c>
      <c r="K31" s="6">
        <v>36118808.64</v>
      </c>
      <c r="L31" s="6">
        <v>460245675.48</v>
      </c>
      <c r="M31" s="6">
        <v>20729090.57</v>
      </c>
      <c r="N31" s="6">
        <v>85728595.83999999</v>
      </c>
      <c r="O31" s="6">
        <v>9883559.220000001</v>
      </c>
    </row>
    <row r="32" spans="1:15">
      <c r="B32" s="3" t="s">
        <v>35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v>0</v>
      </c>
      <c r="I32" s="5">
        <v>82818888</v>
      </c>
      <c r="J32" s="5">
        <v>74984759</v>
      </c>
      <c r="K32" s="5">
        <v>54990937</v>
      </c>
      <c r="L32" s="5">
        <v>154624279</v>
      </c>
      <c r="M32" s="5">
        <v>140335852</v>
      </c>
      <c r="N32" s="5">
        <v>141081973</v>
      </c>
      <c r="O32" s="5">
        <v>0</v>
      </c>
    </row>
    <row r="33" spans="1:15">
      <c r="B33" s="1" t="s">
        <v>36</v>
      </c>
      <c r="C33" s="6">
        <v>0</v>
      </c>
      <c r="D33" s="6">
        <v>0</v>
      </c>
      <c r="E33" s="6">
        <v>0</v>
      </c>
      <c r="F33" s="6">
        <v>0</v>
      </c>
      <c r="G33" s="6">
        <v>0</v>
      </c>
      <c r="H33" s="6">
        <v>0</v>
      </c>
      <c r="I33" s="6">
        <v>62088350.13</v>
      </c>
      <c r="J33" s="6">
        <v>43247707.23</v>
      </c>
      <c r="K33" s="6">
        <v>5781014.48</v>
      </c>
      <c r="L33" s="6">
        <v>598817.0699999999</v>
      </c>
      <c r="M33" s="6">
        <v>3526769.19</v>
      </c>
      <c r="N33" s="6">
        <v>473996.45</v>
      </c>
      <c r="O33" s="6">
        <v>0</v>
      </c>
    </row>
    <row r="34" spans="1:15">
      <c r="B34" s="3" t="s">
        <v>37</v>
      </c>
      <c r="C34" s="5">
        <v>0</v>
      </c>
      <c r="D34" s="5">
        <v>0</v>
      </c>
      <c r="E34" s="5">
        <v>0</v>
      </c>
      <c r="F34" s="5">
        <v>0</v>
      </c>
      <c r="G34" s="5">
        <v>0</v>
      </c>
      <c r="H34" s="5">
        <v>0</v>
      </c>
      <c r="I34" s="5">
        <v>230000</v>
      </c>
      <c r="J34" s="5">
        <v>235000</v>
      </c>
      <c r="K34" s="5">
        <v>300000</v>
      </c>
      <c r="L34" s="5">
        <v>340000</v>
      </c>
      <c r="M34" s="5">
        <v>400000</v>
      </c>
      <c r="N34" s="5">
        <v>0</v>
      </c>
      <c r="O34" s="5">
        <v>0</v>
      </c>
    </row>
    <row r="35" spans="1:15">
      <c r="B35" s="1" t="s">
        <v>38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  <c r="H35" s="6">
        <v>0</v>
      </c>
      <c r="I35" s="6">
        <v>610192.83</v>
      </c>
      <c r="J35" s="6">
        <v>549136.4399999999</v>
      </c>
      <c r="K35" s="6">
        <v>659401.47</v>
      </c>
      <c r="L35" s="6">
        <v>812486.48</v>
      </c>
      <c r="M35" s="6">
        <v>943175.8199999999</v>
      </c>
      <c r="N35" s="6">
        <v>778239.54</v>
      </c>
      <c r="O35" s="6">
        <v>0</v>
      </c>
    </row>
    <row r="36" spans="1:15">
      <c r="B36" s="3" t="s">
        <v>39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132785.81</v>
      </c>
      <c r="J36" s="5">
        <v>134759.71</v>
      </c>
      <c r="K36" s="5">
        <v>134656.88</v>
      </c>
      <c r="L36" s="5">
        <v>138721.38</v>
      </c>
      <c r="M36" s="5">
        <v>178532.41</v>
      </c>
      <c r="N36" s="5">
        <v>193462.36</v>
      </c>
      <c r="O36" s="5">
        <v>0</v>
      </c>
    </row>
    <row r="37" spans="1:15">
      <c r="B37" s="1" t="s">
        <v>40</v>
      </c>
      <c r="C37" s="6">
        <v>0</v>
      </c>
      <c r="D37" s="6">
        <v>0</v>
      </c>
      <c r="E37" s="6">
        <v>0</v>
      </c>
      <c r="F37" s="6">
        <v>0</v>
      </c>
      <c r="G37" s="6">
        <v>0</v>
      </c>
      <c r="H37" s="6">
        <v>0</v>
      </c>
      <c r="I37" s="6">
        <v>0</v>
      </c>
      <c r="J37" s="6">
        <v>33044006.34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</row>
    <row r="38" spans="1:15">
      <c r="B38" s="3" t="s">
        <v>41</v>
      </c>
      <c r="C38" s="5">
        <v>0</v>
      </c>
      <c r="D38" s="5">
        <v>0</v>
      </c>
      <c r="E38" s="5">
        <v>0</v>
      </c>
      <c r="F38" s="5">
        <v>0</v>
      </c>
      <c r="G38" s="5">
        <v>0</v>
      </c>
      <c r="H38" s="5">
        <v>0</v>
      </c>
      <c r="I38" s="5">
        <v>0</v>
      </c>
      <c r="J38" s="5">
        <v>3546158.23</v>
      </c>
      <c r="K38" s="5">
        <v>0</v>
      </c>
      <c r="L38" s="5">
        <v>0</v>
      </c>
      <c r="M38" s="5">
        <v>0</v>
      </c>
      <c r="N38" s="5">
        <v>0</v>
      </c>
      <c r="O38" s="5">
        <v>95029.92</v>
      </c>
    </row>
    <row r="39" spans="1:15">
      <c r="B39" s="1" t="s">
        <v>42</v>
      </c>
      <c r="C39" s="6">
        <v>0</v>
      </c>
      <c r="D39" s="6">
        <v>0</v>
      </c>
      <c r="E39" s="6">
        <v>0</v>
      </c>
      <c r="F39" s="6">
        <v>0</v>
      </c>
      <c r="G39" s="6">
        <v>0</v>
      </c>
      <c r="H39" s="6">
        <v>0</v>
      </c>
      <c r="I39" s="6">
        <v>50587.04</v>
      </c>
      <c r="J39" s="6">
        <v>40945.95</v>
      </c>
      <c r="K39" s="6">
        <v>44130.11</v>
      </c>
      <c r="L39" s="6">
        <v>58409.61</v>
      </c>
      <c r="M39" s="6">
        <v>50445.66</v>
      </c>
      <c r="N39" s="6">
        <v>59972.09</v>
      </c>
      <c r="O39" s="6">
        <v>0</v>
      </c>
    </row>
    <row r="40" spans="1:15">
      <c r="B40" s="3" t="s">
        <v>43</v>
      </c>
      <c r="C40" s="5">
        <v>0</v>
      </c>
      <c r="D40" s="5">
        <v>0</v>
      </c>
      <c r="E40" s="5">
        <v>0</v>
      </c>
      <c r="F40" s="5">
        <v>0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202610000</v>
      </c>
      <c r="N40" s="5">
        <v>509600000</v>
      </c>
      <c r="O40" s="5">
        <v>0</v>
      </c>
    </row>
    <row r="41" spans="1:15">
      <c r="B41" s="1" t="s">
        <v>44</v>
      </c>
      <c r="C41" s="6">
        <v>0</v>
      </c>
      <c r="D41" s="6">
        <v>0</v>
      </c>
      <c r="E41" s="6">
        <v>0</v>
      </c>
      <c r="F41" s="6">
        <v>0</v>
      </c>
      <c r="G41" s="6">
        <v>0</v>
      </c>
      <c r="H41" s="6">
        <v>0</v>
      </c>
      <c r="I41" s="6">
        <v>752500000</v>
      </c>
      <c r="J41" s="6">
        <v>427300000</v>
      </c>
      <c r="K41" s="6">
        <v>791600000</v>
      </c>
      <c r="L41" s="6">
        <v>667800000</v>
      </c>
      <c r="M41" s="6">
        <v>762400000</v>
      </c>
      <c r="N41" s="6">
        <v>953500000</v>
      </c>
      <c r="O41" s="6">
        <v>0</v>
      </c>
    </row>
    <row r="42" spans="1:15">
      <c r="B42" s="3" t="s">
        <v>45</v>
      </c>
      <c r="C42" s="5">
        <v>0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40450922.65</v>
      </c>
      <c r="J42" s="5">
        <v>30485347.93999999</v>
      </c>
      <c r="K42" s="5">
        <v>63338028.75</v>
      </c>
      <c r="L42" s="5">
        <v>252174975.66</v>
      </c>
      <c r="M42" s="5">
        <v>118956568.55</v>
      </c>
      <c r="N42" s="5">
        <v>118132979.13</v>
      </c>
      <c r="O42" s="5">
        <v>0</v>
      </c>
    </row>
    <row r="43" spans="1:15">
      <c r="B43" s="1" t="s">
        <v>26</v>
      </c>
      <c r="C43" s="6">
        <v>0</v>
      </c>
      <c r="D43" s="6">
        <v>0</v>
      </c>
      <c r="E43" s="6">
        <v>0</v>
      </c>
      <c r="F43" s="6">
        <v>0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</row>
    <row r="44" spans="1:15">
      <c r="B44" s="3" t="s">
        <v>46</v>
      </c>
      <c r="C44" s="5">
        <v>0</v>
      </c>
      <c r="D44" s="5">
        <v>0</v>
      </c>
      <c r="E44" s="5">
        <v>0</v>
      </c>
      <c r="F44" s="5">
        <v>0</v>
      </c>
      <c r="G44" s="5">
        <v>0</v>
      </c>
      <c r="H44" s="5">
        <v>0</v>
      </c>
      <c r="I44" s="5">
        <v>2.2</v>
      </c>
      <c r="J44" s="5">
        <v>1.6</v>
      </c>
      <c r="K44" s="5">
        <v>1.3</v>
      </c>
      <c r="L44" s="5">
        <v>2.2</v>
      </c>
      <c r="M44" s="5">
        <v>1.7</v>
      </c>
      <c r="N44" s="5">
        <v>1.4</v>
      </c>
      <c r="O44" s="5">
        <v>2.2</v>
      </c>
    </row>
    <row r="45" spans="1:15">
      <c r="B45" s="1" t="s">
        <v>47</v>
      </c>
      <c r="C45" s="6">
        <v>0</v>
      </c>
      <c r="D45" s="6">
        <v>0</v>
      </c>
      <c r="E45" s="6">
        <v>0</v>
      </c>
      <c r="F45" s="6">
        <v>0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</v>
      </c>
      <c r="M45" s="6">
        <v>0</v>
      </c>
      <c r="N45" s="6">
        <v>0</v>
      </c>
      <c r="O45" s="6">
        <v>0</v>
      </c>
    </row>
    <row r="46" spans="1:15">
      <c r="B46" s="3" t="s">
        <v>48</v>
      </c>
      <c r="C46" s="5">
        <v>0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1</v>
      </c>
      <c r="J46" s="5">
        <v>0</v>
      </c>
      <c r="K46" s="5">
        <v>0</v>
      </c>
      <c r="L46" s="5">
        <v>0</v>
      </c>
      <c r="M46" s="5">
        <v>0</v>
      </c>
      <c r="N46" s="5">
        <v>0.3</v>
      </c>
      <c r="O46" s="5">
        <v>1</v>
      </c>
    </row>
    <row r="47" spans="1:15">
      <c r="B47" s="1" t="s">
        <v>49</v>
      </c>
      <c r="C47" s="6">
        <v>0</v>
      </c>
      <c r="D47" s="6">
        <v>0</v>
      </c>
      <c r="E47" s="6">
        <v>0</v>
      </c>
      <c r="F47" s="6">
        <v>0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</row>
    <row r="48" spans="1:15">
      <c r="B48" s="1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</row>
    <row r="49" spans="1:15">
      <c r="B49" s="4" t="s">
        <v>27</v>
      </c>
      <c r="C49" s="7" t="str">
        <f>SUM(C26:C47)</f>
        <v>0</v>
      </c>
      <c r="D49" s="7" t="str">
        <f>SUM(D26:D47)</f>
        <v>0</v>
      </c>
      <c r="E49" s="7" t="str">
        <f>SUM(E26:E47)</f>
        <v>0</v>
      </c>
      <c r="F49" s="7" t="str">
        <f>SUM(F26:F47)</f>
        <v>0</v>
      </c>
      <c r="G49" s="7" t="str">
        <f>SUM(G26:G47)</f>
        <v>0</v>
      </c>
      <c r="H49" s="7" t="str">
        <f>SUM(H26:H47)</f>
        <v>0</v>
      </c>
      <c r="I49" s="7" t="str">
        <f>SUM(I26:I47)</f>
        <v>0</v>
      </c>
      <c r="J49" s="7" t="str">
        <f>SUM(J26:J47)</f>
        <v>0</v>
      </c>
      <c r="K49" s="7" t="str">
        <f>SUM(K26:K47)</f>
        <v>0</v>
      </c>
      <c r="L49" s="7" t="str">
        <f>SUM(L26:L47)</f>
        <v>0</v>
      </c>
      <c r="M49" s="7" t="str">
        <f>SUM(M26:M47)</f>
        <v>0</v>
      </c>
      <c r="N49" s="7" t="str">
        <f>SUM(N26:N47)</f>
        <v>0</v>
      </c>
      <c r="O49" s="7" t="str">
        <f>SUM(O26:O47)</f>
        <v>0</v>
      </c>
    </row>
    <row r="51" spans="1:15">
      <c r="B51" s="8" t="s">
        <v>50</v>
      </c>
      <c r="C51" s="8" t="str">
        <f>C21 - C49</f>
        <v>0</v>
      </c>
      <c r="D51" s="8" t="str">
        <f>D21 - D49</f>
        <v>0</v>
      </c>
      <c r="E51" s="8" t="str">
        <f>E21 - E49</f>
        <v>0</v>
      </c>
      <c r="F51" s="8" t="str">
        <f>F21 - F49</f>
        <v>0</v>
      </c>
      <c r="G51" s="8" t="str">
        <f>G21 - G49</f>
        <v>0</v>
      </c>
      <c r="H51" s="8" t="str">
        <f>H21 - H49</f>
        <v>0</v>
      </c>
      <c r="I51" s="8" t="str">
        <f>I21 - I49</f>
        <v>0</v>
      </c>
      <c r="J51" s="8" t="str">
        <f>J21 - J49</f>
        <v>0</v>
      </c>
      <c r="K51" s="8" t="str">
        <f>K21 - K49</f>
        <v>0</v>
      </c>
      <c r="L51" s="8" t="str">
        <f>L21 - L49</f>
        <v>0</v>
      </c>
      <c r="M51" s="8" t="str">
        <f>M21 - M49</f>
        <v>0</v>
      </c>
      <c r="N51" s="8" t="str">
        <f>N21 - N49</f>
        <v>0</v>
      </c>
      <c r="O51" s="8" t="str">
        <f>O21 - O49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" right="" top="" bottom="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Resumen</vt:lpstr>
    </vt:vector>
  </TitlesOfParts>
  <Company>Maatwebsite</Company>
  <Manager>Maatwebsite</Manager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Maatwebsite</dc:creator>
  <cp:lastModifiedBy>Maatwebsite</cp:lastModifiedBy>
  <dcterms:created xsi:type="dcterms:W3CDTF">2018-07-22T21:26:59+00:00</dcterms:created>
  <dcterms:modified xsi:type="dcterms:W3CDTF">2018-07-22T21:26:59+00:00</dcterms:modified>
  <dc:title>201807222126_resumen_cashflow</dc:title>
  <dc:description>Default spreadsheet export</dc:description>
  <dc:subject>Spreadsheet export</dc:subject>
  <cp:keywords>maatwebsite, excel, export</cp:keywords>
  <cp:category>Excel</cp:category>
</cp:coreProperties>
</file>