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  <sheet name="GRAFICA INGRESOS" sheetId="2" r:id="rId5"/>
    <sheet name="GRAFICA EGRESOS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<sst xmlns="http://schemas.openxmlformats.org/spreadsheetml/2006/main" uniqueCount="41">
  <si>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</si>
  <si>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</si>
  <si>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</si>
  <si>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</si>
  <si>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</si>
  <si>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</si>
  <si>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</si>
  <si>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</si>
  <si>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</si>
  <si>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</si>
  <si>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</si>
  <si>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</si>
  <si>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INGRESOS</t>
  </si>
  <si>
    <t>OTROS INGRESOS</t>
  </si>
  <si>
    <t>FONDEO BANAMEX</t>
  </si>
  <si>
    <t>FONDEO  BANORTE</t>
  </si>
  <si>
    <t>FONDEO  BANCOMER</t>
  </si>
  <si>
    <t>COBRANZA</t>
  </si>
  <si>
    <t>INGRESOS VENTAS IVS</t>
  </si>
  <si>
    <t>FONDEO IM</t>
  </si>
  <si>
    <t>CORTE DE CUPON</t>
  </si>
  <si>
    <t>INTERESES CUENTA REMUNERADA</t>
  </si>
  <si>
    <t>INVERSION VISTA</t>
  </si>
  <si>
    <t>TOTAL</t>
  </si>
  <si>
    <t>EGRESOS</t>
  </si>
  <si>
    <t>TOTAL SINIESTROS FLUJO</t>
  </si>
  <si>
    <t>COASEGURO  VIDA</t>
  </si>
  <si>
    <t>COASEGURO NO VIDA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</si>
  <si>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</si>
  <si>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</si>
  <si>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</si>
  <si>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</si>
  <si>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</si>
  <si>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</si>
  <si>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</si>
  <si>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</si>
  <si>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RESCATE IVS</t>
  </si>
  <si>
    <t>COMPRA DE DIVISAS</t>
  </si>
  <si>
    <t>COMISIONES BANCARIAS</t>
  </si>
  <si>
    <t>COMISIONES BANCO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</si>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</sst>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OTROS INGRESOS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Resumen!$B$5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Resumen!$C$6:$O$6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BANAMEX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Resumen!$B$6</c:f>
              <c:strCache>
                <c:ptCount val="1"/>
                <c:pt idx="0">
                  <c:v>OTROS INGRESOS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Resumen!$C$7:$O$7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Resumen!$B$7</c:f>
              <c:strCache>
                <c:ptCount val="1"/>
                <c:pt idx="0">
                  <c:v>FONDEO BANAMEX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Resumen!$C$8:$O$8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BANCOMER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Resumen!$B$8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Resumen!$C$9:$O$9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Resumen!$B$9</c:f>
              <c:strCache>
                <c:ptCount val="1"/>
                <c:pt idx="0">
                  <c:v>FONDEO  BANCOMER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Resumen!$C$10:$O$10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INGRESOS VENTAS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Resumen!$B$10</c:f>
              <c:strCache>
                <c:ptCount val="1"/>
                <c:pt idx="0">
                  <c:v>COBRANZA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Resumen!$C$11:$O$11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IM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Resumen!$B$11</c:f>
              <c:strCache>
                <c:ptCount val="1"/>
                <c:pt idx="0">
                  <c:v>INGRESOS VENTAS IVS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Resumen!$C$12:$O$12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CORTE DE CUPON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Resumen!$B$12</c:f>
              <c:strCache>
                <c:ptCount val="1"/>
                <c:pt idx="0">
                  <c:v>FONDEO IM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Resumen!$C$13:$O$13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INTERESES CUENTA REMUNERADA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Resumen!$B$13</c:f>
              <c:strCache>
                <c:ptCount val="1"/>
                <c:pt idx="0">
                  <c:v>CORTE DE CUPON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Resumen!$C$14:$O$14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Resumen!$B$14</c:f>
              <c:strCache>
                <c:ptCount val="1"/>
                <c:pt idx="0">
                  <c:v>INTERESES CUENTA REMUNERADA</c:v>
                </c:pt>
              </c:strCache>
            </c:strRef>
          </c:tx>
          <c:spPr>
            <a:ln w="12700"/>
          </c:spPr>
          <c:cat>
            <c:strRef>
              <c:f>Resumen!$C$2:$O$2</c:f>
              <c:strCache>
                <c:ptCount val="13"/>
                <c:pt idx="0">
                  <c:v>FEBRERO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  <c:pt idx="11">
                  <c:v>ENERO</c:v>
                </c:pt>
                <c:pt idx="12">
                  <c:v>FEBRERO</c:v>
                </c:pt>
              </c:strCache>
            </c:strRef>
          </c:cat>
          <c:val>
            <c:numRef>
              <c:f>Resumen!$C$15:$O$15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FONDEO  BANORTE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Resumen!$B$21</c:f>
              <c:strCache>
                <c:ptCount val="1"/>
                <c:pt idx="0">
                  <c:v/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Resumen!$C$22:$O$22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70000000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TOTAL SINIESTROS FLUJO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Resumen!$B$22</c:f>
              <c:strCache>
                <c:ptCount val="1"/>
                <c:pt idx="0">
                  <c:v>FONDEO  BANORTE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Resumen!$C$23:$O$23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2848675.62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Resumen!$B$23</c:f>
              <c:strCache>
                <c:ptCount val="1"/>
                <c:pt idx="0">
                  <c:v>TOTAL SINIESTROS FLUJO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Resumen!$C$24:$O$24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5877410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Resumen!$B$24</c:f>
              <c:strCache>
                <c:ptCount val="1"/>
                <c:pt idx="0">
                  <c:v>COASEGURO 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Resumen!$C$25:$O$25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84920044.37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GASTO ADMINISTRATIVO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Resumen!$B$25</c:f>
              <c:strCache>
                <c:ptCount val="1"/>
                <c:pt idx="0">
                  <c:v>COASEGURO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Resumen!$C$26:$O$26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631968.79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IMPUESTOS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Resumen!$B$26</c:f>
              <c:strCache>
                <c:ptCount val="1"/>
                <c:pt idx="0">
                  <c:v>GASTO ADMINISTRATIVO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Resumen!$C$27:$O$27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TRASPASO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Resumen!$B$27</c:f>
              <c:strCache>
                <c:ptCount val="1"/>
                <c:pt idx="0">
                  <c:v>IMPUESTOS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Resumen!$C$28:$O$28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655638.96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PRUEBAS COBRANZA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Resumen!$B$28</c:f>
              <c:strCache>
                <c:ptCount val="1"/>
                <c:pt idx="0">
                  <c:v>TRASPASO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Resumen!$C$29:$O$29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Resumen!$B$29</c:f>
              <c:strCache>
                <c:ptCount val="1"/>
                <c:pt idx="0">
                  <c:v>PRUEBAS COBRANZA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Resumen!$C$30:$O$30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610192.83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FONDO ESPECIAL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Resumen!$B$30</c:f>
              <c:strCache>
                <c:ptCount val="1"/>
                <c:pt idx="0">
                  <c:v>FONDO ESPECIAL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Resumen!$C$31:$O$31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132785.81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Resumen!$B$31</c:f>
              <c:strCache>
                <c:ptCount val="1"/>
                <c:pt idx="0">
                  <c:v>FONDO ESPECIAL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Resumen!$C$32:$O$32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REASEGURO NO VIDA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Resumen!$B$32</c:f>
              <c:strCache>
                <c:ptCount val="1"/>
                <c:pt idx="0">
                  <c:v>REASEGURO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Resumen!$C$33:$O$33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RESCATE IVS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Resumen!$B$33</c:f>
              <c:strCache>
                <c:ptCount val="1"/>
                <c:pt idx="0">
                  <c:v>REASEGURO NO VIDA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Resumen!$C$34:$O$34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5128200.38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INVERSION VISTA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Resumen!$B$34</c:f>
              <c:strCache>
                <c:ptCount val="1"/>
                <c:pt idx="0">
                  <c:v>RESCATE IVS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Resumen!$C$35:$O$35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COMPRA DE DIVISAS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Resumen!$B$35</c:f>
              <c:strCache>
                <c:ptCount val="1"/>
                <c:pt idx="0">
                  <c:v>INVERSION VISTA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Resumen!$C$36:$O$36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BANCARIAS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Resumen!$B$36</c:f>
              <c:strCache>
                <c:ptCount val="1"/>
                <c:pt idx="0">
                  <c:v>COMPRA DE DIVISAS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Resumen!$C$37:$O$37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COMISIONES BANCO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0"/>
          <c:order val="0"/>
          <c:tx>
            <c:strRef>
              <c:f>Resumen!$B$37</c:f>
              <c:strCache>
                <c:ptCount val="1"/>
                <c:pt idx="0">
                  <c:v>COMISIONES BANCARIAS</c:v>
                </c:pt>
              </c:strCache>
            </c:strRef>
          </c:tx>
          <c:spPr>
            <a:ln w="12700"/>
          </c:spPr>
          <c:cat>
            <c:strRef>
              <c:f>Resumen!$C$20:$O$20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</c:strCache>
            </c:strRef>
          </c:cat>
          <c:val>
            <c:numRef>
              <c:f>Resumen!$C$38:$O$38</c:f>
              <c:numCach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11.xml"/><Relationship Id="rId2" Type="http://schemas.openxmlformats.org/officeDocument/2006/relationships/chart" Target="../charts/chart12.xml"/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9" Type="http://schemas.openxmlformats.org/officeDocument/2006/relationships/chart" Target="../charts/chart19.xml"/><Relationship Id="rId10" Type="http://schemas.openxmlformats.org/officeDocument/2006/relationships/chart" Target="../charts/chart20.xml"/><Relationship Id="rId11" Type="http://schemas.openxmlformats.org/officeDocument/2006/relationships/chart" Target="../charts/chart21.xml"/><Relationship Id="rId12" Type="http://schemas.openxmlformats.org/officeDocument/2006/relationships/chart" Target="../charts/chart22.xml"/><Relationship Id="rId13" Type="http://schemas.openxmlformats.org/officeDocument/2006/relationships/chart" Target="../charts/chart23.xml"/><Relationship Id="rId14" Type="http://schemas.openxmlformats.org/officeDocument/2006/relationships/chart" Target="../charts/chart24.xml"/><Relationship Id="rId15" Type="http://schemas.openxmlformats.org/officeDocument/2006/relationships/chart" Target="../charts/chart25.xml"/><Relationship Id="rId16" Type="http://schemas.openxmlformats.org/officeDocument/2006/relationships/chart" Target="../charts/chart26.xml"/><Relationship Id="rId17" Type="http://schemas.openxmlformats.org/officeDocument/2006/relationships/chart" Target="../charts/chart27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95250</xdr:colOff>
      <xdr:row>39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95250</xdr:colOff>
      <xdr:row>39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9</xdr:col>
      <xdr:colOff>95250</xdr:colOff>
      <xdr:row>79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40</xdr:row>
      <xdr:rowOff>0</xdr:rowOff>
    </xdr:from>
    <xdr:to>
      <xdr:col>19</xdr:col>
      <xdr:colOff>95250</xdr:colOff>
      <xdr:row>79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9</xdr:col>
      <xdr:colOff>95250</xdr:colOff>
      <xdr:row>119</xdr:row>
      <xdr:rowOff>95250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19</xdr:col>
      <xdr:colOff>95250</xdr:colOff>
      <xdr:row>119</xdr:row>
      <xdr:rowOff>95250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120</xdr:row>
      <xdr:rowOff>0</xdr:rowOff>
    </xdr:from>
    <xdr:to>
      <xdr:col>9</xdr:col>
      <xdr:colOff>95250</xdr:colOff>
      <xdr:row>159</xdr:row>
      <xdr:rowOff>95250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120</xdr:row>
      <xdr:rowOff>0</xdr:rowOff>
    </xdr:from>
    <xdr:to>
      <xdr:col>19</xdr:col>
      <xdr:colOff>95250</xdr:colOff>
      <xdr:row>159</xdr:row>
      <xdr:rowOff>95250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160</xdr:row>
      <xdr:rowOff>0</xdr:rowOff>
    </xdr:from>
    <xdr:to>
      <xdr:col>9</xdr:col>
      <xdr:colOff>95250</xdr:colOff>
      <xdr:row>199</xdr:row>
      <xdr:rowOff>95250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160</xdr:row>
      <xdr:rowOff>0</xdr:rowOff>
    </xdr:from>
    <xdr:to>
      <xdr:col>19</xdr:col>
      <xdr:colOff>95250</xdr:colOff>
      <xdr:row>199</xdr:row>
      <xdr:rowOff>95250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9</xdr:col>
      <xdr:colOff>95250</xdr:colOff>
      <xdr:row>239</xdr:row>
      <xdr:rowOff>95250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200</xdr:row>
      <xdr:rowOff>0</xdr:rowOff>
    </xdr:from>
    <xdr:to>
      <xdr:col>19</xdr:col>
      <xdr:colOff>95250</xdr:colOff>
      <xdr:row>239</xdr:row>
      <xdr:rowOff>95250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240</xdr:row>
      <xdr:rowOff>0</xdr:rowOff>
    </xdr:from>
    <xdr:to>
      <xdr:col>9</xdr:col>
      <xdr:colOff>95250</xdr:colOff>
      <xdr:row>279</xdr:row>
      <xdr:rowOff>95250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240</xdr:row>
      <xdr:rowOff>0</xdr:rowOff>
    </xdr:from>
    <xdr:to>
      <xdr:col>19</xdr:col>
      <xdr:colOff>95250</xdr:colOff>
      <xdr:row>279</xdr:row>
      <xdr:rowOff>95250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280</xdr:row>
      <xdr:rowOff>0</xdr:rowOff>
    </xdr:from>
    <xdr:to>
      <xdr:col>9</xdr:col>
      <xdr:colOff>95250</xdr:colOff>
      <xdr:row>319</xdr:row>
      <xdr:rowOff>95250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280</xdr:row>
      <xdr:rowOff>0</xdr:rowOff>
    </xdr:from>
    <xdr:to>
      <xdr:col>19</xdr:col>
      <xdr:colOff>95250</xdr:colOff>
      <xdr:row>319</xdr:row>
      <xdr:rowOff>95250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320</xdr:row>
      <xdr:rowOff>0</xdr:rowOff>
    </xdr:from>
    <xdr:to>
      <xdr:col>9</xdr:col>
      <xdr:colOff>95250</xdr:colOff>
      <xdr:row>359</xdr:row>
      <xdr:rowOff>95250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42"/>
  <sheetViews>
    <sheetView tabSelected="1" workbookViewId="0" showGridLines="true" showRowColHeaders="1">
      <selection activeCell="B42" sqref="B42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9.283447000000001" bestFit="true" customWidth="true" style="0"/>
    <col min="4" max="4" width="6.998291" bestFit="true" customWidth="true" style="0"/>
    <col min="5" max="5" width="6.998291" bestFit="true" customWidth="true" style="0"/>
    <col min="6" max="6" width="5.855713" bestFit="true" customWidth="true" style="0"/>
    <col min="7" max="7" width="6.998291" bestFit="true" customWidth="true" style="0"/>
    <col min="8" max="8" width="6.998291" bestFit="true" customWidth="true" style="0"/>
    <col min="9" max="9" width="8.140869" bestFit="true" customWidth="true" style="0"/>
    <col min="10" max="10" width="12.854004" bestFit="true" customWidth="true" style="0"/>
    <col min="11" max="11" width="9.283447000000001" bestFit="true" customWidth="true" style="0"/>
    <col min="12" max="12" width="11.711426" bestFit="true" customWidth="true" style="0"/>
    <col min="13" max="13" width="11.711426" bestFit="true" customWidth="true" style="0"/>
    <col min="14" max="14" width="18.709717" bestFit="true" customWidth="true" style="0"/>
    <col min="15" max="15" width="9.283447000000001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70000000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1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>
      <c r="B17" s="4" t="s">
        <v>23</v>
      </c>
      <c r="C17" s="7" t="str">
        <f>SUM(C6:C15)</f>
        <v>0</v>
      </c>
      <c r="D17" s="7" t="str">
        <f>SUM(D6:D15)</f>
        <v>0</v>
      </c>
      <c r="E17" s="7" t="str">
        <f>SUM(E6:E15)</f>
        <v>0</v>
      </c>
      <c r="F17" s="7" t="str">
        <f>SUM(F6:F15)</f>
        <v>0</v>
      </c>
      <c r="G17" s="7" t="str">
        <f>SUM(G6:G15)</f>
        <v>0</v>
      </c>
      <c r="H17" s="7" t="str">
        <f>SUM(H6:H15)</f>
        <v>0</v>
      </c>
      <c r="I17" s="7" t="str">
        <f>SUM(I6:I15)</f>
        <v>0</v>
      </c>
      <c r="J17" s="7" t="str">
        <f>SUM(J6:J15)</f>
        <v>0</v>
      </c>
      <c r="K17" s="7" t="str">
        <f>SUM(K6:K15)</f>
        <v>0</v>
      </c>
      <c r="L17" s="7" t="str">
        <f>SUM(L6:L15)</f>
        <v>0</v>
      </c>
      <c r="M17" s="7" t="str">
        <f>SUM(M6:M15)</f>
        <v>0</v>
      </c>
      <c r="N17" s="7" t="str">
        <f>SUM(N6:N15)</f>
        <v>0</v>
      </c>
      <c r="O17" s="7" t="str">
        <f>SUM(O6:O15)</f>
        <v>0</v>
      </c>
    </row>
    <row r="20" spans="1:15">
      <c r="B20" s="2" t="s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B22" s="3" t="s">
        <v>15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70000000</v>
      </c>
      <c r="O22" s="5">
        <v>0</v>
      </c>
    </row>
    <row r="23" spans="1:15">
      <c r="B23" s="1" t="s">
        <v>25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2848675.62</v>
      </c>
      <c r="O23" s="6">
        <v>0</v>
      </c>
    </row>
    <row r="24" spans="1:15">
      <c r="B24" s="3" t="s">
        <v>26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5877410</v>
      </c>
      <c r="O24" s="5">
        <v>0</v>
      </c>
    </row>
    <row r="25" spans="1:15">
      <c r="B25" s="1" t="s">
        <v>27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84920044.37</v>
      </c>
      <c r="O25" s="6">
        <v>0</v>
      </c>
    </row>
    <row r="26" spans="1:15">
      <c r="B26" s="3" t="s">
        <v>28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631968.79</v>
      </c>
      <c r="O26" s="5">
        <v>0</v>
      </c>
    </row>
    <row r="27" spans="1:15">
      <c r="B27" s="1" t="s">
        <v>29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</row>
    <row r="28" spans="1:15">
      <c r="B28" s="3" t="s">
        <v>30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655638.96</v>
      </c>
      <c r="O28" s="5">
        <v>0</v>
      </c>
    </row>
    <row r="29" spans="1:15">
      <c r="B29" s="1" t="s">
        <v>31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</row>
    <row r="30" spans="1:15">
      <c r="B30" s="3" t="s">
        <v>32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610192.83</v>
      </c>
      <c r="O30" s="5">
        <v>0</v>
      </c>
    </row>
    <row r="31" spans="1:15">
      <c r="B31" s="1" t="s">
        <v>33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132785.81</v>
      </c>
      <c r="O31" s="6">
        <v>0</v>
      </c>
    </row>
    <row r="32" spans="1:15">
      <c r="B32" s="3" t="s">
        <v>34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>
      <c r="B33" s="1" t="s">
        <v>35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</row>
    <row r="34" spans="1:15">
      <c r="B34" s="3" t="s">
        <v>36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5128200.38</v>
      </c>
      <c r="O34" s="5">
        <v>0</v>
      </c>
    </row>
    <row r="35" spans="1:15">
      <c r="B35" s="1" t="s">
        <v>22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</row>
    <row r="36" spans="1:15">
      <c r="B36" s="3" t="s">
        <v>37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</row>
    <row r="37" spans="1:15">
      <c r="B37" s="1" t="s">
        <v>38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39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</row>
    <row r="39" spans="1:15">
      <c r="B39" s="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>
      <c r="B40" s="4" t="s">
        <v>23</v>
      </c>
      <c r="C40" s="7" t="str">
        <f>SUM(C22:C38)</f>
        <v>0</v>
      </c>
      <c r="D40" s="7" t="str">
        <f>SUM(D22:D38)</f>
        <v>0</v>
      </c>
      <c r="E40" s="7" t="str">
        <f>SUM(E22:E38)</f>
        <v>0</v>
      </c>
      <c r="F40" s="7" t="str">
        <f>SUM(F22:F38)</f>
        <v>0</v>
      </c>
      <c r="G40" s="7" t="str">
        <f>SUM(G22:G38)</f>
        <v>0</v>
      </c>
      <c r="H40" s="7" t="str">
        <f>SUM(H22:H38)</f>
        <v>0</v>
      </c>
      <c r="I40" s="7" t="str">
        <f>SUM(I22:I38)</f>
        <v>0</v>
      </c>
      <c r="J40" s="7" t="str">
        <f>SUM(J22:J38)</f>
        <v>0</v>
      </c>
      <c r="K40" s="7" t="str">
        <f>SUM(K22:K38)</f>
        <v>0</v>
      </c>
      <c r="L40" s="7" t="str">
        <f>SUM(L22:L38)</f>
        <v>0</v>
      </c>
      <c r="M40" s="7" t="str">
        <f>SUM(M22:M38)</f>
        <v>0</v>
      </c>
      <c r="N40" s="7" t="str">
        <f>SUM(N22:N38)</f>
        <v>0</v>
      </c>
      <c r="O40" s="7" t="str">
        <f>SUM(O22:O38)</f>
        <v>0</v>
      </c>
    </row>
    <row r="42" spans="1:15">
      <c r="B42" s="8" t="s">
        <v>40</v>
      </c>
      <c r="C42" s="8" t="str">
        <f>C17 - C40</f>
        <v>0</v>
      </c>
      <c r="D42" s="8" t="str">
        <f>D17 - D40</f>
        <v>0</v>
      </c>
      <c r="E42" s="8" t="str">
        <f>E17 - E40</f>
        <v>0</v>
      </c>
      <c r="F42" s="8" t="str">
        <f>F17 - F40</f>
        <v>0</v>
      </c>
      <c r="G42" s="8" t="str">
        <f>G17 - G40</f>
        <v>0</v>
      </c>
      <c r="H42" s="8" t="str">
        <f>H17 - H40</f>
        <v>0</v>
      </c>
      <c r="I42" s="8" t="str">
        <f>I17 - I40</f>
        <v>0</v>
      </c>
      <c r="J42" s="8" t="str">
        <f>J17 - J40</f>
        <v>0</v>
      </c>
      <c r="K42" s="8" t="str">
        <f>K17 - K40</f>
        <v>0</v>
      </c>
      <c r="L42" s="8" t="str">
        <f>L17 - L40</f>
        <v>0</v>
      </c>
      <c r="M42" s="8" t="str">
        <f>M17 - M40</f>
        <v>0</v>
      </c>
      <c r="N42" s="8" t="str">
        <f>N17 - N40</f>
        <v>0</v>
      </c>
      <c r="O42" s="8" t="str">
        <f>O17 - O40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10" bestFit="true" style="0"/>
  </cols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Resumen</vt:lpstr>
      <vt:lpstr>GRAFICA INGRESOS</vt:lpstr>
      <vt:lpstr>GRAFICA EGRESOS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2018-02-15T19:36:11+00:00</dcterms:created>
  <dcterms:modified xsi:type="dcterms:W3CDTF">2018-02-15T19:36:11+00:00</dcterms:modified>
  <dc:title>Zurich cashflow</dc:title>
  <dc:description>Default spreadsheet export</dc:description>
  <dc:subject>Spreadsheet export</dc:subject>
  <cp:keywords>maatwebsite, excel, export</cp:keywords>
  <cp:category>Excel</cp:category>
</cp:coreProperties>
</file>